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\3ER TRIM INF FINANC JAPAC\"/>
    </mc:Choice>
  </mc:AlternateContent>
  <xr:revisionPtr revIDLastSave="0" documentId="13_ncr:1_{E176E22A-EB0B-41B2-B2D6-FCBF85FEF67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D57" i="2" l="1"/>
  <c r="D59" i="2" s="1"/>
  <c r="E57" i="2"/>
  <c r="E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<sst xmlns="http://schemas.openxmlformats.org/spreadsheetml/2006/main" count="62" uniqueCount="53">
  <si>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</si>
  <si>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</si>
  <si>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</si>
  <si>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</si>
  <si>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</si>
  <si>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</si>
  <si>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</si>
  <si>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</si>
  <si>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</si>
  <si>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</si>
  <si>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</si>
  <si>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</si>
  <si>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</si>
  <si>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</si>
  <si>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</si>
  <si>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</si>
  <si>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</si>
  <si>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</si>
  <si>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</si>
  <si>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</si>
  <si>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</si>
  <si>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</si>
  <si>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</si>
  <si>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</si>
  <si>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</si>
  <si>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</si>
  <si>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</si>
  <si>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</si>
  <si>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</si>
  <si>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</si>
  <si>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</si>
  <si>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</si>
  <si>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</si>
  <si>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</si>
  <si>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</si>
  <si>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</si>
  <si>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</si>
  <si>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</si>
  <si>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</si>
  <si>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</si>
  <si>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</si>
  <si>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</si>
  <si>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</si>
  <si>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</si>
  <si>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</si>
  <si>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</si>
  <si>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</si>
  <si>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</si>
  <si>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</si>
  <si>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</si>
  <si>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</si>
  <si>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JUNTA DE AGUA POTABLE Y ALCANTARILLADO DE COMONFORT, GTO.
ESTADO DE FLUJOS DE EFECTIVO
DEL 1 DE ENERO AL AL 30 DE SEPTIEMBRE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</si>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</sst>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8" fillId="0" borderId="0" xfId="0" applyFont="1" applyAlignment="1">
      <alignment vertical="center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64</xdr:row>
      <xdr:rowOff>0</xdr:rowOff>
    </xdr:from>
    <xdr:to>
      <xdr:col>4</xdr:col>
      <xdr:colOff>923926</xdr:colOff>
      <xdr:row>70</xdr:row>
      <xdr:rowOff>83038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9871" t="40737" r="32111" b="49909"/>
        <a:stretch/>
      </xdr:blipFill>
      <xdr:spPr bwMode="auto">
        <a:xfrm>
          <a:off x="209551" y="9744075"/>
          <a:ext cx="6686550" cy="94028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4"/>
  <sheetViews>
    <sheetView showGridLines="0" tabSelected="1" zoomScaleNormal="100" workbookViewId="0">
      <selection sqref="A1:E1"/>
    </sheetView>
  </sheetViews>
  <sheetFormatPr baseColWidth="10" defaultColWidth="12" defaultRowHeight="10.199999999999999" x14ac:dyDescent="0.2"/>
  <cols>
    <col min="1" max="2" width="1.85546875" style="3" customWidth="1"/>
    <col min="3" max="3" width="75" style="3" bestFit="1" customWidth="1"/>
    <col min="4" max="5" width="25.85546875" style="3" customWidth="1"/>
    <col min="6" max="16384" width="12" style="3"/>
  </cols>
  <sheetData>
    <row r="1" spans="1:5" ht="39.9" customHeight="1" x14ac:dyDescent="0.2">
      <c r="A1" s="28" t="s">
        <v>51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19793364.760000002</v>
      </c>
      <c r="E5" s="14">
        <f>SUM(E6:E15)</f>
        <v>25551719.689999998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97818.19</v>
      </c>
      <c r="E10" s="17">
        <v>42352.08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19135897</v>
      </c>
      <c r="E12" s="17">
        <v>24882884.289999999</v>
      </c>
    </row>
    <row r="13" spans="1:5" ht="20.399999999999999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417136</v>
      </c>
      <c r="E14" s="17">
        <v>599197</v>
      </c>
    </row>
    <row r="15" spans="1:5" x14ac:dyDescent="0.2">
      <c r="A15" s="26" t="s">
        <v>48</v>
      </c>
      <c r="C15" s="15" t="s">
        <v>6</v>
      </c>
      <c r="D15" s="16">
        <v>142513.57</v>
      </c>
      <c r="E15" s="17">
        <v>27286.32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16488510.380000001</v>
      </c>
      <c r="E16" s="14">
        <f>SUM(E17:E32)</f>
        <v>22861189.619999997</v>
      </c>
    </row>
    <row r="17" spans="1:5" x14ac:dyDescent="0.2">
      <c r="A17" s="26">
        <v>5110</v>
      </c>
      <c r="C17" s="15" t="s">
        <v>8</v>
      </c>
      <c r="D17" s="16">
        <v>5785972.9500000002</v>
      </c>
      <c r="E17" s="17">
        <v>9218932.5399999991</v>
      </c>
    </row>
    <row r="18" spans="1:5" x14ac:dyDescent="0.2">
      <c r="A18" s="26">
        <v>5120</v>
      </c>
      <c r="C18" s="15" t="s">
        <v>9</v>
      </c>
      <c r="D18" s="16">
        <v>1042171.96</v>
      </c>
      <c r="E18" s="17">
        <v>2227046.38</v>
      </c>
    </row>
    <row r="19" spans="1:5" x14ac:dyDescent="0.2">
      <c r="A19" s="26">
        <v>5130</v>
      </c>
      <c r="C19" s="15" t="s">
        <v>10</v>
      </c>
      <c r="D19" s="16">
        <v>9600643.0099999998</v>
      </c>
      <c r="E19" s="17">
        <v>11356815.130000001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59722.46</v>
      </c>
      <c r="E24" s="17">
        <v>58395.57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3304854.3800000008</v>
      </c>
      <c r="E33" s="14">
        <f>E5-E16</f>
        <v>2690530.0700000003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93986.55</v>
      </c>
      <c r="E40" s="14">
        <f>SUM(E41:E43)</f>
        <v>23119.85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23119.85</v>
      </c>
    </row>
    <row r="42" spans="1:5" x14ac:dyDescent="0.2">
      <c r="A42" s="26" t="s">
        <v>50</v>
      </c>
      <c r="C42" s="15" t="s">
        <v>27</v>
      </c>
      <c r="D42" s="16">
        <v>93986.55</v>
      </c>
      <c r="E42" s="17">
        <v>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-93986.55</v>
      </c>
      <c r="E44" s="14">
        <f>E36-E40</f>
        <v>-23119.85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741575.43</v>
      </c>
      <c r="E47" s="14">
        <f>SUM(E48+E51)</f>
        <v>-683317.35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741575.43</v>
      </c>
      <c r="E51" s="17">
        <v>-683317.35</v>
      </c>
    </row>
    <row r="52" spans="1:5" x14ac:dyDescent="0.2">
      <c r="A52" s="4"/>
      <c r="B52" s="11" t="s">
        <v>7</v>
      </c>
      <c r="C52" s="12"/>
      <c r="D52" s="13">
        <f>SUM(D53+D56)</f>
        <v>2146391.4500000002</v>
      </c>
      <c r="E52" s="14">
        <f>SUM(E53+E56)</f>
        <v>1843785.16</v>
      </c>
    </row>
    <row r="53" spans="1:5" x14ac:dyDescent="0.2">
      <c r="A53" s="4"/>
      <c r="C53" s="15" t="s">
        <v>36</v>
      </c>
      <c r="D53" s="16">
        <f>SUM(D54:D55)</f>
        <v>300000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300000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1846391.45</v>
      </c>
      <c r="E56" s="17">
        <v>1843785.16</v>
      </c>
    </row>
    <row r="57" spans="1:5" x14ac:dyDescent="0.2">
      <c r="A57" s="18" t="s">
        <v>38</v>
      </c>
      <c r="C57" s="19"/>
      <c r="D57" s="13">
        <f>D47-D52</f>
        <v>-1404816.02</v>
      </c>
      <c r="E57" s="14">
        <f>E47-E52</f>
        <v>-2527102.5099999998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1806051.8100000008</v>
      </c>
      <c r="E59" s="14">
        <f>E57+E44+E33</f>
        <v>140307.71000000043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599484.68999999994</v>
      </c>
      <c r="E61" s="14">
        <v>459176.98</v>
      </c>
    </row>
    <row r="62" spans="1:5" x14ac:dyDescent="0.2">
      <c r="A62" s="18" t="s">
        <v>41</v>
      </c>
      <c r="C62" s="19"/>
      <c r="D62" s="13">
        <v>2405536.5</v>
      </c>
      <c r="E62" s="14">
        <v>599484.68999999994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C64" s="27" t="s">
        <v>52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http://purl.org/dc/elements/1.1/"/>
    <ds:schemaRef ds:uri="212f5b6f-540c-444d-8783-9749c880513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45be96a9-161b-45e5-8955-82d7971c9a3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revision/>
  <dcterms:created xsi:type="dcterms:W3CDTF">2012-12-11T20:31:36Z</dcterms:created>
  <dcterms:modified xsi:type="dcterms:W3CDTF">2020-11-10T16:33:10Z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